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240" yWindow="105" windowWidth="14805" windowHeight="8010"/>
  </bookViews>
  <sheets>
    <sheet name="Sheet1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</externalReferences>
  <calcPr calcId="152511"/>
</workbook>
</file>

<file path=xl/calcChain.xml><?xml version="1.0" encoding="utf-8"?>
<calcChain xmlns="http://schemas.openxmlformats.org/spreadsheetml/2006/main">
  <c r="E9" i="1" l="1"/>
  <c r="E8" i="1"/>
  <c r="E7" i="1"/>
  <c r="E6" i="1"/>
  <c r="E5" i="1"/>
  <c r="E4" i="1"/>
  <c r="E3" i="1"/>
  <c r="D9" i="1"/>
  <c r="D8" i="1"/>
  <c r="D7" i="1"/>
  <c r="D6" i="1"/>
  <c r="D5" i="1"/>
  <c r="D4" i="1"/>
  <c r="D3" i="1"/>
  <c r="E2" i="1"/>
  <c r="D2" i="1"/>
  <c r="C9" i="1"/>
  <c r="C8" i="1"/>
  <c r="C7" i="1"/>
  <c r="C6" i="1"/>
  <c r="C5" i="1"/>
  <c r="C4" i="1"/>
  <c r="C3" i="1"/>
  <c r="B9" i="1"/>
  <c r="B8" i="1"/>
  <c r="B7" i="1"/>
  <c r="B6" i="1"/>
  <c r="B5" i="1"/>
  <c r="B4" i="1"/>
  <c r="B3" i="1"/>
  <c r="C2" i="1"/>
  <c r="B2" i="1"/>
  <c r="I9" i="1"/>
  <c r="I8" i="1"/>
  <c r="I7" i="1"/>
  <c r="I6" i="1"/>
  <c r="I5" i="1"/>
  <c r="I4" i="1"/>
  <c r="I3" i="1"/>
  <c r="H9" i="1"/>
  <c r="H8" i="1"/>
  <c r="H7" i="1"/>
  <c r="H6" i="1"/>
  <c r="H5" i="1"/>
  <c r="H4" i="1"/>
  <c r="H3" i="1"/>
  <c r="H2" i="1"/>
  <c r="I2" i="1"/>
  <c r="F9" i="1"/>
  <c r="F8" i="1"/>
  <c r="F7" i="1"/>
  <c r="F6" i="1"/>
  <c r="F5" i="1"/>
  <c r="F4" i="1"/>
  <c r="F3" i="1"/>
  <c r="G9" i="1"/>
  <c r="G8" i="1"/>
  <c r="G7" i="1"/>
  <c r="G6" i="1"/>
  <c r="G5" i="1"/>
  <c r="G4" i="1"/>
  <c r="G3" i="1"/>
  <c r="G2" i="1"/>
  <c r="F2" i="1"/>
  <c r="M9" i="1"/>
  <c r="M8" i="1"/>
  <c r="M7" i="1"/>
  <c r="M6" i="1"/>
  <c r="M5" i="1"/>
  <c r="M4" i="1"/>
  <c r="M3" i="1"/>
  <c r="L9" i="1"/>
  <c r="L8" i="1"/>
  <c r="L7" i="1"/>
  <c r="L6" i="1"/>
  <c r="L5" i="1"/>
  <c r="L4" i="1"/>
  <c r="L3" i="1"/>
  <c r="L2" i="1"/>
  <c r="M2" i="1"/>
  <c r="K9" i="1"/>
  <c r="K8" i="1"/>
  <c r="K7" i="1"/>
  <c r="K6" i="1"/>
  <c r="K5" i="1"/>
  <c r="K4" i="1"/>
  <c r="K3" i="1"/>
  <c r="J9" i="1"/>
  <c r="J8" i="1"/>
  <c r="J7" i="1"/>
  <c r="J6" i="1"/>
  <c r="J5" i="1"/>
  <c r="J4" i="1"/>
  <c r="J3" i="1"/>
  <c r="J2" i="1"/>
  <c r="K2" i="1"/>
</calcChain>
</file>

<file path=xl/sharedStrings.xml><?xml version="1.0" encoding="utf-8"?>
<sst xmlns="http://schemas.openxmlformats.org/spreadsheetml/2006/main" count="20" uniqueCount="20">
  <si>
    <t>normal sscore (avg)</t>
  </si>
  <si>
    <t>normal sscore std</t>
  </si>
  <si>
    <t>specific sscore (avg)</t>
  </si>
  <si>
    <t>specific sscore (std)</t>
  </si>
  <si>
    <t>efficiency parsing (avg)</t>
  </si>
  <si>
    <t>efficiency parsing (std)</t>
  </si>
  <si>
    <t>efficiency production (avg)</t>
  </si>
  <si>
    <t>efficiency production (std)</t>
  </si>
  <si>
    <t>lcs-sucessful (avg)</t>
  </si>
  <si>
    <t>lcs-sucessful (std)</t>
  </si>
  <si>
    <t>lcs-unsucessful (avg)</t>
  </si>
  <si>
    <t>lcs-unsucessful (std)</t>
  </si>
  <si>
    <t>downward quantifier</t>
  </si>
  <si>
    <t>enclisis</t>
  </si>
  <si>
    <t>fronted focus</t>
  </si>
  <si>
    <t>negation</t>
  </si>
  <si>
    <t>operator adverb</t>
  </si>
  <si>
    <t>relative clause</t>
  </si>
  <si>
    <t>undefined-subject</t>
  </si>
  <si>
    <t>wh-question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</si>
</sst>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4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3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T&#226;nia\Documents\Edinburgh\Secondments\Brussels\Portuguese%20Grammar\COLING\data\per-trigger\normal-sscore.csv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T&#226;nia\Documents\Edinburgh\Secondments\Brussels\Portuguese%20Grammar\COLING\data\per-trigger\specific-sscore.csv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T&#226;nia\Documents\Edinburgh\Secondments\Brussels\Portuguese%20Grammar\COLING\data\per-trigger\sucessful-lcs.csv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T&#226;nia\Documents\Edinburgh\Secondments\Brussels\Portuguese%20Grammar\COLING\data\per-trigger\unsucessful-lcs.csv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T&#226;nia\Documents\Edinburgh\Secondments\Brussels\Portuguese%20Grammar\COLING\data\per-trigger\efficiency-parsing.csv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T&#226;nia\Documents\Edinburgh\Secondments\Brussels\Portuguese%20Grammar\COLING\data\per-trigger\efficiency-production.csv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>
        <row r="2">
          <cell r="A2">
            <v>1</v>
          </cell>
          <cell r="B2">
            <v>1</v>
          </cell>
          <cell r="C2">
            <v>0.76923076923099998</v>
          </cell>
          <cell r="D2">
            <v>1</v>
          </cell>
          <cell r="E2">
            <v>1</v>
          </cell>
          <cell r="F2">
            <v>0.47058823529400001</v>
          </cell>
          <cell r="G2">
            <v>1</v>
          </cell>
          <cell r="H2">
            <v>1</v>
          </cell>
        </row>
        <row r="3">
          <cell r="A3">
            <v>1</v>
          </cell>
          <cell r="B3">
            <v>1</v>
          </cell>
          <cell r="C3">
            <v>0.77419354838700005</v>
          </cell>
          <cell r="D3">
            <v>0.51428571428600001</v>
          </cell>
          <cell r="E3">
            <v>1</v>
          </cell>
          <cell r="F3">
            <v>0.72340425531899999</v>
          </cell>
          <cell r="G3">
            <v>0.90909090909099999</v>
          </cell>
          <cell r="H3">
            <v>1</v>
          </cell>
        </row>
        <row r="4">
          <cell r="A4">
            <v>1</v>
          </cell>
          <cell r="B4">
            <v>1</v>
          </cell>
          <cell r="C4">
            <v>0.41666666666699997</v>
          </cell>
          <cell r="D4">
            <v>0.5</v>
          </cell>
          <cell r="E4">
            <v>0.516129032258</v>
          </cell>
          <cell r="F4">
            <v>0.89655172413799999</v>
          </cell>
          <cell r="G4">
            <v>0.76923076923099998</v>
          </cell>
          <cell r="H4">
            <v>0.96551724137899997</v>
          </cell>
        </row>
        <row r="5">
          <cell r="A5">
            <v>0.85714285714299998</v>
          </cell>
          <cell r="B5">
            <v>0.615384615385</v>
          </cell>
          <cell r="C5">
            <v>0.384615384615</v>
          </cell>
          <cell r="F5">
            <v>0.64864864864899996</v>
          </cell>
          <cell r="H5">
            <v>1</v>
          </cell>
        </row>
        <row r="6">
          <cell r="B6">
            <v>1</v>
          </cell>
          <cell r="C6">
            <v>0.76470588235299997</v>
          </cell>
          <cell r="H6">
            <v>0.61111111111100003</v>
          </cell>
        </row>
        <row r="7">
          <cell r="B7">
            <v>1</v>
          </cell>
          <cell r="C7">
            <v>0.68571428571399995</v>
          </cell>
        </row>
        <row r="8">
          <cell r="B8">
            <v>0.5625</v>
          </cell>
          <cell r="C8">
            <v>0.78787878787900001</v>
          </cell>
        </row>
        <row r="9">
          <cell r="B9">
            <v>0.54545454545500005</v>
          </cell>
          <cell r="C9">
            <v>0.51428571428600001</v>
          </cell>
        </row>
        <row r="10">
          <cell r="B10">
            <v>1</v>
          </cell>
        </row>
        <row r="11">
          <cell r="B11">
            <v>0.88888888888899997</v>
          </cell>
        </row>
        <row r="12">
          <cell r="B12">
            <v>1</v>
          </cell>
        </row>
        <row r="13">
          <cell r="B13">
            <v>1</v>
          </cell>
        </row>
        <row r="14">
          <cell r="B14">
            <v>1</v>
          </cell>
        </row>
        <row r="15">
          <cell r="B15">
            <v>1</v>
          </cell>
        </row>
        <row r="16">
          <cell r="B16">
            <v>1</v>
          </cell>
        </row>
        <row r="17">
          <cell r="B17">
            <v>1</v>
          </cell>
        </row>
        <row r="18">
          <cell r="B18">
            <v>0.73333333333299999</v>
          </cell>
        </row>
        <row r="19">
          <cell r="B19">
            <v>1</v>
          </cell>
        </row>
        <row r="20">
          <cell r="B20">
            <v>0.47058823529400001</v>
          </cell>
        </row>
        <row r="21">
          <cell r="B21">
            <v>0.8</v>
          </cell>
        </row>
        <row r="22">
          <cell r="B22">
            <v>0.77777777777799995</v>
          </cell>
        </row>
        <row r="23">
          <cell r="B23">
            <v>0.47368421052600002</v>
          </cell>
        </row>
        <row r="24">
          <cell r="B24">
            <v>1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>
        <row r="2">
          <cell r="A2">
            <v>1</v>
          </cell>
          <cell r="B2">
            <v>1</v>
          </cell>
          <cell r="C2">
            <v>1</v>
          </cell>
          <cell r="D2">
            <v>1</v>
          </cell>
          <cell r="E2">
            <v>1</v>
          </cell>
          <cell r="F2">
            <v>0</v>
          </cell>
          <cell r="G2">
            <v>1</v>
          </cell>
          <cell r="H2">
            <v>1</v>
          </cell>
        </row>
        <row r="3">
          <cell r="A3">
            <v>1</v>
          </cell>
          <cell r="B3">
            <v>1</v>
          </cell>
          <cell r="C3">
            <v>1</v>
          </cell>
          <cell r="D3">
            <v>0</v>
          </cell>
          <cell r="E3">
            <v>1</v>
          </cell>
          <cell r="F3">
            <v>1</v>
          </cell>
          <cell r="G3">
            <v>0.66666666666700003</v>
          </cell>
          <cell r="H3">
            <v>1</v>
          </cell>
        </row>
        <row r="4">
          <cell r="A4">
            <v>1</v>
          </cell>
          <cell r="B4">
            <v>1</v>
          </cell>
          <cell r="C4">
            <v>0</v>
          </cell>
          <cell r="D4">
            <v>0</v>
          </cell>
          <cell r="E4">
            <v>1</v>
          </cell>
          <cell r="F4">
            <v>1</v>
          </cell>
          <cell r="G4">
            <v>1</v>
          </cell>
          <cell r="H4">
            <v>1</v>
          </cell>
        </row>
        <row r="5">
          <cell r="A5">
            <v>0.94736842105300001</v>
          </cell>
          <cell r="B5">
            <v>1</v>
          </cell>
          <cell r="C5">
            <v>0</v>
          </cell>
          <cell r="F5">
            <v>1</v>
          </cell>
          <cell r="H5">
            <v>1</v>
          </cell>
        </row>
        <row r="6">
          <cell r="B6">
            <v>1</v>
          </cell>
          <cell r="C6">
            <v>1</v>
          </cell>
          <cell r="H6">
            <v>0</v>
          </cell>
        </row>
        <row r="7">
          <cell r="B7">
            <v>0</v>
          </cell>
          <cell r="C7">
            <v>1</v>
          </cell>
        </row>
        <row r="8">
          <cell r="B8">
            <v>0</v>
          </cell>
          <cell r="C8">
            <v>1</v>
          </cell>
        </row>
        <row r="9">
          <cell r="B9">
            <v>0.4</v>
          </cell>
          <cell r="C9">
            <v>0.34782608695700001</v>
          </cell>
        </row>
        <row r="10">
          <cell r="B10">
            <v>0</v>
          </cell>
        </row>
        <row r="11">
          <cell r="B11">
            <v>1</v>
          </cell>
        </row>
        <row r="12">
          <cell r="B12">
            <v>0.85714285714299998</v>
          </cell>
        </row>
        <row r="13">
          <cell r="B13">
            <v>1</v>
          </cell>
        </row>
        <row r="14">
          <cell r="B14">
            <v>1</v>
          </cell>
        </row>
        <row r="15">
          <cell r="B15">
            <v>1</v>
          </cell>
        </row>
        <row r="16">
          <cell r="B16">
            <v>1</v>
          </cell>
        </row>
        <row r="17">
          <cell r="B17">
            <v>1</v>
          </cell>
        </row>
        <row r="18">
          <cell r="B18">
            <v>1</v>
          </cell>
        </row>
        <row r="19">
          <cell r="B19">
            <v>1</v>
          </cell>
        </row>
        <row r="20">
          <cell r="B20">
            <v>1</v>
          </cell>
        </row>
        <row r="21">
          <cell r="B21">
            <v>0.70588235294099999</v>
          </cell>
        </row>
        <row r="22">
          <cell r="B22">
            <v>1</v>
          </cell>
        </row>
        <row r="23">
          <cell r="B23">
            <v>0.25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>
        <row r="2">
          <cell r="A2">
            <v>0.5</v>
          </cell>
          <cell r="B2">
            <v>1</v>
          </cell>
          <cell r="C2">
            <v>1</v>
          </cell>
          <cell r="D2">
            <v>1</v>
          </cell>
          <cell r="E2">
            <v>0.2</v>
          </cell>
          <cell r="F2">
            <v>0.66666666666700003</v>
          </cell>
          <cell r="G2">
            <v>1</v>
          </cell>
          <cell r="H2">
            <v>1</v>
          </cell>
        </row>
        <row r="3">
          <cell r="A3">
            <v>1</v>
          </cell>
          <cell r="B3">
            <v>1</v>
          </cell>
          <cell r="C3">
            <v>1</v>
          </cell>
          <cell r="E3">
            <v>0.4</v>
          </cell>
          <cell r="F3">
            <v>0.166666666667</v>
          </cell>
          <cell r="G3">
            <v>1</v>
          </cell>
          <cell r="H3">
            <v>1</v>
          </cell>
        </row>
        <row r="4">
          <cell r="A4">
            <v>1</v>
          </cell>
          <cell r="B4">
            <v>1</v>
          </cell>
          <cell r="G4">
            <v>1</v>
          </cell>
          <cell r="H4">
            <v>1</v>
          </cell>
        </row>
        <row r="5">
          <cell r="B5">
            <v>1</v>
          </cell>
          <cell r="H5">
            <v>1</v>
          </cell>
        </row>
        <row r="6">
          <cell r="B6">
            <v>1</v>
          </cell>
          <cell r="H6">
            <v>0.5</v>
          </cell>
        </row>
        <row r="7">
          <cell r="B7">
            <v>1</v>
          </cell>
        </row>
        <row r="8">
          <cell r="B8">
            <v>1</v>
          </cell>
        </row>
        <row r="9">
          <cell r="B9">
            <v>1</v>
          </cell>
        </row>
        <row r="10">
          <cell r="B10">
            <v>1</v>
          </cell>
        </row>
        <row r="11">
          <cell r="B11">
            <v>1</v>
          </cell>
        </row>
        <row r="12">
          <cell r="B12">
            <v>1</v>
          </cell>
        </row>
        <row r="13">
          <cell r="B13">
            <v>1</v>
          </cell>
        </row>
        <row r="14">
          <cell r="B14">
            <v>1</v>
          </cell>
        </row>
        <row r="15">
          <cell r="B15">
            <v>1</v>
          </cell>
        </row>
        <row r="16">
          <cell r="B16">
            <v>1</v>
          </cell>
        </row>
        <row r="17">
          <cell r="B17">
            <v>0.83333333333299997</v>
          </cell>
        </row>
        <row r="18">
          <cell r="B18">
            <v>1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>
        <row r="2">
          <cell r="A2">
            <v>0.8</v>
          </cell>
          <cell r="B2">
            <v>0.25</v>
          </cell>
          <cell r="C2">
            <v>0.25</v>
          </cell>
          <cell r="D2">
            <v>0.2</v>
          </cell>
          <cell r="E2">
            <v>0.2</v>
          </cell>
          <cell r="F2">
            <v>0.2</v>
          </cell>
        </row>
        <row r="3">
          <cell r="B3">
            <v>0.25</v>
          </cell>
          <cell r="C3">
            <v>0.4</v>
          </cell>
          <cell r="D3">
            <v>0.4</v>
          </cell>
          <cell r="F3">
            <v>0.166666666667</v>
          </cell>
        </row>
        <row r="4">
          <cell r="B4">
            <v>0.2</v>
          </cell>
          <cell r="C4">
            <v>0.4</v>
          </cell>
        </row>
        <row r="5">
          <cell r="B5">
            <v>0.6</v>
          </cell>
          <cell r="C5">
            <v>0.5</v>
          </cell>
        </row>
        <row r="6">
          <cell r="B6">
            <v>0.8</v>
          </cell>
          <cell r="C6">
            <v>0.5</v>
          </cell>
        </row>
        <row r="7">
          <cell r="B7">
            <v>0.33333333333300003</v>
          </cell>
          <cell r="C7">
            <v>0.33333333333300003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fficiency-parsing"/>
    </sheetNames>
    <sheetDataSet>
      <sheetData sheetId="0" refreshError="1">
        <row r="2">
          <cell r="A2">
            <v>0.79</v>
          </cell>
          <cell r="B2">
            <v>0.45</v>
          </cell>
          <cell r="C2">
            <v>0.8</v>
          </cell>
          <cell r="D2">
            <v>0.23</v>
          </cell>
          <cell r="E2">
            <v>0.72</v>
          </cell>
          <cell r="F2">
            <v>0.11</v>
          </cell>
          <cell r="G2">
            <v>0.82</v>
          </cell>
          <cell r="H2">
            <v>0.69</v>
          </cell>
        </row>
        <row r="3">
          <cell r="A3">
            <v>0.8</v>
          </cell>
          <cell r="B3">
            <v>0.34</v>
          </cell>
          <cell r="C3">
            <v>0.79</v>
          </cell>
          <cell r="D3">
            <v>0.17</v>
          </cell>
          <cell r="E3">
            <v>0.23</v>
          </cell>
          <cell r="F3">
            <v>0.2</v>
          </cell>
          <cell r="G3">
            <v>0.38</v>
          </cell>
          <cell r="H3">
            <v>0.36</v>
          </cell>
        </row>
        <row r="4">
          <cell r="A4">
            <v>0.8</v>
          </cell>
          <cell r="B4">
            <v>0.36</v>
          </cell>
          <cell r="C4">
            <v>0.2</v>
          </cell>
          <cell r="D4">
            <v>0.37</v>
          </cell>
          <cell r="E4">
            <v>0.56000000000000005</v>
          </cell>
          <cell r="F4">
            <v>0.44</v>
          </cell>
          <cell r="G4">
            <v>0.36</v>
          </cell>
          <cell r="H4">
            <v>0.85</v>
          </cell>
        </row>
        <row r="5">
          <cell r="A5">
            <v>0.09</v>
          </cell>
          <cell r="B5">
            <v>1</v>
          </cell>
          <cell r="C5">
            <v>0.17</v>
          </cell>
          <cell r="F5">
            <v>0.6</v>
          </cell>
          <cell r="H5">
            <v>0.14000000000000001</v>
          </cell>
        </row>
        <row r="6">
          <cell r="B6">
            <v>0.34</v>
          </cell>
          <cell r="C6">
            <v>0.14000000000000001</v>
          </cell>
          <cell r="H6">
            <v>0.26</v>
          </cell>
        </row>
        <row r="7">
          <cell r="B7">
            <v>0.69</v>
          </cell>
          <cell r="C7">
            <v>7.0000000000000007E-2</v>
          </cell>
        </row>
        <row r="8">
          <cell r="B8">
            <v>0.21</v>
          </cell>
          <cell r="C8">
            <v>0.08</v>
          </cell>
        </row>
        <row r="9">
          <cell r="B9">
            <v>0.79</v>
          </cell>
          <cell r="C9">
            <v>0.08</v>
          </cell>
        </row>
        <row r="10">
          <cell r="B10">
            <v>0.38</v>
          </cell>
        </row>
        <row r="11">
          <cell r="B11">
            <v>0.79</v>
          </cell>
        </row>
        <row r="12">
          <cell r="B12">
            <v>0.79</v>
          </cell>
        </row>
        <row r="13">
          <cell r="B13">
            <v>0.79</v>
          </cell>
        </row>
        <row r="14">
          <cell r="B14">
            <v>0.79</v>
          </cell>
        </row>
        <row r="15">
          <cell r="B15">
            <v>0.79</v>
          </cell>
        </row>
        <row r="16">
          <cell r="B16">
            <v>0.79</v>
          </cell>
        </row>
        <row r="17">
          <cell r="B17">
            <v>0.38</v>
          </cell>
        </row>
        <row r="18">
          <cell r="B18">
            <v>0.78</v>
          </cell>
        </row>
        <row r="19">
          <cell r="B19">
            <v>0.64</v>
          </cell>
        </row>
        <row r="20">
          <cell r="B20">
            <v>0.13</v>
          </cell>
        </row>
        <row r="21">
          <cell r="B21">
            <v>0.11</v>
          </cell>
        </row>
        <row r="22">
          <cell r="B22">
            <v>0.14000000000000001</v>
          </cell>
        </row>
        <row r="23">
          <cell r="B23">
            <v>0.28000000000000003</v>
          </cell>
        </row>
        <row r="24">
          <cell r="B24">
            <v>0.13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fficiency-production"/>
    </sheetNames>
    <sheetDataSet>
      <sheetData sheetId="0">
        <row r="2">
          <cell r="A2">
            <v>0.79</v>
          </cell>
          <cell r="B2">
            <v>0.4</v>
          </cell>
          <cell r="C2">
            <v>0.8</v>
          </cell>
          <cell r="D2">
            <v>0.4</v>
          </cell>
          <cell r="E2">
            <v>0.82</v>
          </cell>
          <cell r="F2">
            <v>0.25</v>
          </cell>
          <cell r="G2">
            <v>0.56000000000000005</v>
          </cell>
          <cell r="H2">
            <v>0.82</v>
          </cell>
        </row>
        <row r="3">
          <cell r="A3">
            <v>0.8</v>
          </cell>
          <cell r="B3">
            <v>0.3</v>
          </cell>
          <cell r="C3">
            <v>0.34</v>
          </cell>
          <cell r="D3">
            <v>0.26</v>
          </cell>
          <cell r="E3">
            <v>0.3</v>
          </cell>
          <cell r="F3">
            <v>0.01</v>
          </cell>
          <cell r="G3">
            <v>0.27</v>
          </cell>
          <cell r="H3">
            <v>0.47</v>
          </cell>
        </row>
        <row r="4">
          <cell r="A4">
            <v>0.75</v>
          </cell>
          <cell r="B4">
            <v>0.21</v>
          </cell>
          <cell r="C4">
            <v>0.19</v>
          </cell>
          <cell r="D4">
            <v>0.64</v>
          </cell>
          <cell r="E4">
            <v>0.28999999999999998</v>
          </cell>
          <cell r="F4">
            <v>7.0000000000000007E-2</v>
          </cell>
          <cell r="G4">
            <v>0.47</v>
          </cell>
          <cell r="H4">
            <v>0.85</v>
          </cell>
        </row>
        <row r="5">
          <cell r="A5">
            <v>0.16</v>
          </cell>
          <cell r="B5">
            <v>0.82</v>
          </cell>
          <cell r="C5">
            <v>0.1</v>
          </cell>
          <cell r="F5">
            <v>0.02</v>
          </cell>
          <cell r="H5">
            <v>0.62</v>
          </cell>
        </row>
        <row r="6">
          <cell r="B6">
            <v>0.42</v>
          </cell>
          <cell r="C6">
            <v>0.05</v>
          </cell>
          <cell r="H6">
            <v>0.6</v>
          </cell>
        </row>
        <row r="7">
          <cell r="B7">
            <v>0.57999999999999996</v>
          </cell>
          <cell r="C7">
            <v>0.08</v>
          </cell>
        </row>
        <row r="8">
          <cell r="B8">
            <v>0.21</v>
          </cell>
          <cell r="C8">
            <v>0.2</v>
          </cell>
        </row>
        <row r="9">
          <cell r="B9">
            <v>0.82</v>
          </cell>
          <cell r="C9">
            <v>0.06</v>
          </cell>
        </row>
        <row r="10">
          <cell r="B10">
            <v>0.5</v>
          </cell>
        </row>
        <row r="11">
          <cell r="B11">
            <v>1</v>
          </cell>
        </row>
        <row r="12">
          <cell r="B12">
            <v>0.85</v>
          </cell>
        </row>
        <row r="13">
          <cell r="B13">
            <v>0.79</v>
          </cell>
        </row>
        <row r="14">
          <cell r="B14">
            <v>0.79</v>
          </cell>
        </row>
        <row r="15">
          <cell r="B15">
            <v>0.79</v>
          </cell>
        </row>
        <row r="16">
          <cell r="B16">
            <v>0.73</v>
          </cell>
        </row>
        <row r="17">
          <cell r="B17">
            <v>0.54</v>
          </cell>
        </row>
        <row r="18">
          <cell r="B18">
            <v>0.82</v>
          </cell>
        </row>
        <row r="19">
          <cell r="B19">
            <v>0.19</v>
          </cell>
        </row>
        <row r="20">
          <cell r="B20">
            <v>0.54</v>
          </cell>
        </row>
        <row r="21">
          <cell r="B21">
            <v>0.25</v>
          </cell>
        </row>
        <row r="22">
          <cell r="B22">
            <v>0.14000000000000001</v>
          </cell>
        </row>
        <row r="23">
          <cell r="B23">
            <v>0.68</v>
          </cell>
        </row>
        <row r="24">
          <cell r="B24">
            <v>0.68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0"/>
  <sheetViews>
    <sheetView tabSelected="1" workbookViewId="0">
      <selection activeCell="B8" sqref="B8"/>
    </sheetView>
  </sheetViews>
  <sheetFormatPr defaultRowHeight="14.25" x14ac:dyDescent="0.45"/>
  <cols>
    <col min="1" max="1" width="19.06640625" customWidth="1"/>
    <col min="2" max="2" width="13.46484375" customWidth="1"/>
    <col min="3" max="13" width="11.19921875" bestFit="1" customWidth="1"/>
  </cols>
  <sheetData>
    <row r="1" spans="1:19" ht="42.75" x14ac:dyDescent="0.45">
      <c r="A1" s="1"/>
      <c r="B1" s="1" t="s">
        <v>0</v>
      </c>
      <c r="C1" s="1" t="s">
        <v>1</v>
      </c>
      <c r="D1" s="1" t="s">
        <v>2</v>
      </c>
      <c r="E1" s="1" t="s">
        <v>3</v>
      </c>
      <c r="F1" s="1" t="s">
        <v>8</v>
      </c>
      <c r="G1" s="1" t="s">
        <v>9</v>
      </c>
      <c r="H1" s="1" t="s">
        <v>10</v>
      </c>
      <c r="I1" s="1" t="s">
        <v>11</v>
      </c>
      <c r="J1" s="1" t="s">
        <v>4</v>
      </c>
      <c r="K1" s="1" t="s">
        <v>5</v>
      </c>
      <c r="L1" s="1" t="s">
        <v>6</v>
      </c>
      <c r="M1" s="1" t="s">
        <v>7</v>
      </c>
      <c r="N1" s="1"/>
      <c r="O1" s="1"/>
      <c r="P1" s="1"/>
      <c r="Q1" s="1"/>
      <c r="R1" s="1"/>
      <c r="S1" s="1"/>
    </row>
    <row r="2" spans="1:19" x14ac:dyDescent="0.45">
      <c r="A2" s="1" t="s">
        <v>12</v>
      </c>
      <c r="B2" s="1">
        <f>AVERAGE([1]Sheet1!$A$2:$A$24)</f>
        <v>0.96428571428574994</v>
      </c>
      <c r="C2" s="1">
        <f>STDEV([1]Sheet1!$A$2:$A$24)</f>
        <v>7.142857142850001E-2</v>
      </c>
      <c r="D2" s="1">
        <f>AVERAGE([2]Sheet1!$A$2:$A$24)</f>
        <v>0.98684210526325</v>
      </c>
      <c r="E2" s="1">
        <f>STDEV([2]Sheet1!$A$2:$A$24)</f>
        <v>2.6315789473499995E-2</v>
      </c>
      <c r="F2" s="1">
        <f>AVERAGE([3]Sheet1!$A$2:$A$4)</f>
        <v>0.83333333333333337</v>
      </c>
      <c r="G2" s="1">
        <f>STDEV([3]Sheet1!$A$2:$A$18)</f>
        <v>0.28867513459481275</v>
      </c>
      <c r="H2" s="1">
        <f>AVERAGE([4]Sheet1!$A$2:$A$7)</f>
        <v>0.8</v>
      </c>
      <c r="I2" s="1" t="e">
        <f>STDEV([4]Sheet1!$A$2:$A$7)</f>
        <v>#DIV/0!</v>
      </c>
      <c r="J2" s="1">
        <f>AVERAGE('[5]efficiency-parsing'!$A$2:$A$24)</f>
        <v>0.62</v>
      </c>
      <c r="K2" s="1">
        <f>STDEV('[5]efficiency-parsing'!$A$2:$A$24)</f>
        <v>0.353364778474973</v>
      </c>
      <c r="L2" s="1">
        <f>AVERAGE('[6]efficiency-production'!A$2:A$24)</f>
        <v>0.625</v>
      </c>
      <c r="M2" s="1">
        <f>STDEV('[6]efficiency-production'!$A$2:$A$24)</f>
        <v>0.31075177661063624</v>
      </c>
      <c r="N2" s="1"/>
      <c r="O2" s="1"/>
      <c r="P2" s="1"/>
      <c r="Q2" s="1"/>
      <c r="R2" s="1"/>
      <c r="S2" s="1"/>
    </row>
    <row r="3" spans="1:19" x14ac:dyDescent="0.45">
      <c r="A3" s="1" t="s">
        <v>13</v>
      </c>
      <c r="B3" s="1">
        <f>AVERAGE([1]Sheet1!$B$2:$B$24)</f>
        <v>0.86380920028956498</v>
      </c>
      <c r="C3" s="1">
        <f>STDEV([1]Sheet1!$B$2:$B$24)</f>
        <v>0.19649993836097482</v>
      </c>
      <c r="D3" s="1">
        <f>AVERAGE([2]Sheet1!$B$2:$B$24)</f>
        <v>0.78241023682199995</v>
      </c>
      <c r="E3" s="1">
        <f>STDEV([2]Sheet1!$B$2:$B$24)</f>
        <v>0.37719621284645749</v>
      </c>
      <c r="F3" s="1">
        <f>AVERAGE([3]Sheet1!$B$2:$B$18)</f>
        <v>0.99019607843135304</v>
      </c>
      <c r="G3" s="1">
        <f>STDEV([3]Sheet1!$B$2:$B$18)</f>
        <v>4.0422604172803016E-2</v>
      </c>
      <c r="H3" s="1">
        <f>AVERAGE([4]Sheet1!$B$2:$B$7)</f>
        <v>0.40555555555549994</v>
      </c>
      <c r="I3" s="1">
        <f>STDEV([4]Sheet1!$B$2:$B$7)</f>
        <v>0.2405241190647241</v>
      </c>
      <c r="J3" s="1">
        <f>AVERAGE('[5]efficiency-parsing'!$B$2:$B$24)</f>
        <v>0.51695652173913054</v>
      </c>
      <c r="K3" s="1">
        <f>STDEV('[5]efficiency-parsing'!$B$2:$B$24)</f>
        <v>0.28254420060663538</v>
      </c>
      <c r="L3" s="1">
        <f>AVERAGE('[6]efficiency-production'!B$2:B$24)</f>
        <v>0.56739130434782614</v>
      </c>
      <c r="M3" s="1">
        <f>STDEV('[6]efficiency-production'!$B$2:$B$24)</f>
        <v>0.25828485668671297</v>
      </c>
      <c r="N3" s="1"/>
      <c r="O3" s="1"/>
      <c r="P3" s="1"/>
      <c r="Q3" s="1"/>
      <c r="R3" s="1"/>
      <c r="S3" s="1"/>
    </row>
    <row r="4" spans="1:19" x14ac:dyDescent="0.45">
      <c r="A4" s="1" t="s">
        <v>14</v>
      </c>
      <c r="B4" s="1">
        <f>AVERAGE([1]Sheet1!$C$2:$C$24)</f>
        <v>0.63716137989150001</v>
      </c>
      <c r="C4" s="1">
        <f>STDEV([1]Sheet1!$C$2:$C$24)</f>
        <v>0.17115435311590424</v>
      </c>
      <c r="D4" s="1">
        <f>AVERAGE([2]Sheet1!$C$2:$C$24)</f>
        <v>0.66847826086962503</v>
      </c>
      <c r="E4" s="1">
        <f>STDEV([2]Sheet1!$C$2:$C$24)</f>
        <v>0.46996618491206221</v>
      </c>
      <c r="F4" s="1">
        <f>AVERAGE([3]Sheet1!$C$2:$C$18)</f>
        <v>1</v>
      </c>
      <c r="G4" s="1">
        <f>STDEV([3]Sheet1!$C$2:$C$18)</f>
        <v>0</v>
      </c>
      <c r="H4" s="1">
        <f>AVERAGE([4]Sheet1!$C$2:$C$7)</f>
        <v>0.39722222222216663</v>
      </c>
      <c r="I4" s="1">
        <f>STDEV([4]Sheet1!$C$2:$C$7)</f>
        <v>9.6848488009045386E-2</v>
      </c>
      <c r="J4" s="1">
        <f>AVERAGE('[5]efficiency-parsing'!$C$2:$C$24)</f>
        <v>0.29125000000000001</v>
      </c>
      <c r="K4" s="1">
        <f>STDEV('[5]efficiency-parsing'!$C$2:$C$24)</f>
        <v>0.31434455617999812</v>
      </c>
      <c r="L4" s="1">
        <f>AVERAGE('[6]efficiency-production'!C$2:C$24)</f>
        <v>0.22750000000000004</v>
      </c>
      <c r="M4" s="1">
        <f>STDEV('[6]efficiency-production'!$C$2:$C$24)</f>
        <v>0.25075599978579066</v>
      </c>
      <c r="N4" s="1"/>
      <c r="O4" s="1"/>
      <c r="P4" s="1"/>
      <c r="Q4" s="1"/>
      <c r="R4" s="1"/>
      <c r="S4" s="1"/>
    </row>
    <row r="5" spans="1:19" x14ac:dyDescent="0.45">
      <c r="A5" s="1" t="s">
        <v>15</v>
      </c>
      <c r="B5" s="1">
        <f>AVERAGE([1]Sheet1!$D$2:$D$24)</f>
        <v>0.67142857142866674</v>
      </c>
      <c r="C5" s="1">
        <f>STDEV([1]Sheet1!$D$2:$D$24)</f>
        <v>0.28464084064522471</v>
      </c>
      <c r="D5" s="1">
        <f>AVERAGE([2]Sheet1!$D$2:$D$24)</f>
        <v>0.33333333333333331</v>
      </c>
      <c r="E5" s="1">
        <f>STDEV([2]Sheet1!$D$2:$D$24)</f>
        <v>0.57735026918962584</v>
      </c>
      <c r="F5" s="1">
        <f>AVERAGE([3]Sheet1!$D$2:$D$18)</f>
        <v>1</v>
      </c>
      <c r="G5" s="1" t="e">
        <f>STDEV([3]Sheet1!$D$2:$D$18)</f>
        <v>#DIV/0!</v>
      </c>
      <c r="H5" s="1">
        <f>AVERAGE([4]Sheet1!$D$2:$D$7)</f>
        <v>0.30000000000000004</v>
      </c>
      <c r="I5" s="1">
        <f>STDEV([4]Sheet1!$D$2:$D$7)</f>
        <v>0.14142135623730948</v>
      </c>
      <c r="J5" s="1">
        <f>AVERAGE('[5]efficiency-parsing'!$D$2:$D$24)</f>
        <v>0.25666666666666665</v>
      </c>
      <c r="K5" s="1">
        <f>STDEV('[5]efficiency-parsing'!$D$2:$D$24)</f>
        <v>0.10263202878893771</v>
      </c>
      <c r="L5" s="1">
        <f>AVERAGE('[6]efficiency-production'!D$2:D$24)</f>
        <v>0.43333333333333335</v>
      </c>
      <c r="M5" s="1">
        <f>STDEV('[6]efficiency-production'!$D$2:$D$24)</f>
        <v>0.19218047073866096</v>
      </c>
      <c r="N5" s="1"/>
      <c r="O5" s="1"/>
      <c r="P5" s="1"/>
      <c r="Q5" s="1"/>
      <c r="R5" s="1"/>
      <c r="S5" s="1"/>
    </row>
    <row r="6" spans="1:19" x14ac:dyDescent="0.45">
      <c r="A6" s="1" t="s">
        <v>16</v>
      </c>
      <c r="B6" s="1">
        <f>AVERAGE([1]Sheet1!$E$2:$E$24)</f>
        <v>0.83870967741933333</v>
      </c>
      <c r="C6" s="1">
        <f>STDEV([1]Sheet1!$E$2:$E$24)</f>
        <v>0.27936303347888852</v>
      </c>
      <c r="D6" s="1">
        <f>AVERAGE([2]Sheet1!$E$2:$E$24)</f>
        <v>1</v>
      </c>
      <c r="E6" s="1">
        <f>STDEV([2]Sheet1!$E$2:$E$24)</f>
        <v>0</v>
      </c>
      <c r="F6" s="1">
        <f>AVERAGE([3]Sheet1!$E$2:$E$18)</f>
        <v>0.30000000000000004</v>
      </c>
      <c r="G6" s="1">
        <f>STDEV([3]Sheet1!$F$2:$F$18)</f>
        <v>0.35355339059327379</v>
      </c>
      <c r="H6" s="1">
        <f>AVERAGE([4]Sheet1!$E$2:$E$7)</f>
        <v>0.2</v>
      </c>
      <c r="I6" s="1" t="e">
        <f>STDEV([4]Sheet1!$E$2:$E$7)</f>
        <v>#DIV/0!</v>
      </c>
      <c r="J6" s="1">
        <f>AVERAGE('[5]efficiency-parsing'!$E$2:$E$24)</f>
        <v>0.5033333333333333</v>
      </c>
      <c r="K6" s="1">
        <f>STDEV('[5]efficiency-parsing'!$E$2:$E$24)</f>
        <v>0.2498666310921355</v>
      </c>
      <c r="L6" s="1">
        <f>AVERAGE('[6]efficiency-production'!E$2:E$24)</f>
        <v>0.47</v>
      </c>
      <c r="M6" s="1">
        <f>STDEV('[6]efficiency-production'!$E$2:$E$24)</f>
        <v>0.30315012782448225</v>
      </c>
      <c r="N6" s="1"/>
      <c r="O6" s="1"/>
      <c r="P6" s="1"/>
      <c r="Q6" s="1"/>
      <c r="R6" s="1"/>
      <c r="S6" s="1"/>
    </row>
    <row r="7" spans="1:19" x14ac:dyDescent="0.45">
      <c r="A7" s="1" t="s">
        <v>17</v>
      </c>
      <c r="B7" s="1">
        <f>AVERAGE([1]Sheet1!$F$2:$F$24)</f>
        <v>0.68479821585</v>
      </c>
      <c r="C7" s="1">
        <f>STDEV([1]Sheet1!$F$2:$F$24)</f>
        <v>0.1765622473184075</v>
      </c>
      <c r="D7" s="1">
        <f>AVERAGE([2]Sheet1!$F$2:$F$24)</f>
        <v>0.75</v>
      </c>
      <c r="E7" s="1">
        <f>STDEV([2]Sheet1!$F$2:$F$24)</f>
        <v>0.5</v>
      </c>
      <c r="F7" s="1">
        <f>AVERAGE([3]Sheet1!$F$2:$F$18)</f>
        <v>0.41666666666700003</v>
      </c>
      <c r="G7" s="1">
        <f>STDEV([3]Sheet1!$F$2:$F$18)</f>
        <v>0.35355339059327379</v>
      </c>
      <c r="H7" s="1">
        <f>AVERAGE([4]Sheet1!$F$2:$F$7)</f>
        <v>0.18333333333349999</v>
      </c>
      <c r="I7" s="1">
        <f>STDEV([4]Sheet1!$F$2:$F$7)</f>
        <v>2.3570226039315887E-2</v>
      </c>
      <c r="J7" s="1">
        <f>AVERAGE('[5]efficiency-parsing'!$F$2:$F$24)</f>
        <v>0.33750000000000002</v>
      </c>
      <c r="K7" s="1">
        <f>STDEV('[5]efficiency-parsing'!$F$2:$F$24)</f>
        <v>0.22366269246345039</v>
      </c>
      <c r="L7" s="1">
        <f>AVERAGE('[6]efficiency-production'!F$2:F$24)</f>
        <v>8.7500000000000008E-2</v>
      </c>
      <c r="M7" s="1">
        <f>STDEV('[6]efficiency-production'!$F$2:$F$24)</f>
        <v>0.11146748404803976</v>
      </c>
      <c r="N7" s="1"/>
      <c r="O7" s="1"/>
      <c r="P7" s="1"/>
      <c r="Q7" s="1"/>
      <c r="R7" s="1"/>
      <c r="S7" s="1"/>
    </row>
    <row r="8" spans="1:19" x14ac:dyDescent="0.45">
      <c r="A8" s="1" t="s">
        <v>18</v>
      </c>
      <c r="B8" s="1">
        <f>AVERAGE([1]Sheet1!$G$2:$G$24)</f>
        <v>0.89277389277399999</v>
      </c>
      <c r="C8" s="1">
        <f>STDEV([1]Sheet1!$G$2:$G$24)</f>
        <v>0.11624669127999203</v>
      </c>
      <c r="D8" s="1">
        <f>AVERAGE([2]Sheet1!$G$2:$G$24)</f>
        <v>0.88888888888899997</v>
      </c>
      <c r="E8" s="1">
        <f>STDEV([2]Sheet1!$G$2:$G$24)</f>
        <v>0.19245008972968242</v>
      </c>
      <c r="F8" s="1">
        <f>AVERAGE([3]Sheet1!$G$2:$G$18)</f>
        <v>1</v>
      </c>
      <c r="G8" s="1">
        <f>STDEV([3]Sheet1!$G$2:$G$18)</f>
        <v>0</v>
      </c>
      <c r="H8" s="1" t="e">
        <f>AVERAGE([4]Sheet1!$G$2:$G$7)</f>
        <v>#DIV/0!</v>
      </c>
      <c r="I8" s="1" t="e">
        <f>STDEV([4]Sheet1!$G$2:$G$7)</f>
        <v>#DIV/0!</v>
      </c>
      <c r="J8" s="1">
        <f>AVERAGE('[5]efficiency-parsing'!$G$2:$G$24)</f>
        <v>0.52</v>
      </c>
      <c r="K8" s="1">
        <f>STDEV('[5]efficiency-parsing'!$G$2:$G$24)</f>
        <v>0.2599999999999999</v>
      </c>
      <c r="L8" s="1">
        <f>AVERAGE('[6]efficiency-production'!G$2:G$24)</f>
        <v>0.43333333333333335</v>
      </c>
      <c r="M8" s="1">
        <f>STDEV('[6]efficiency-production'!$G$2:$G$24)</f>
        <v>0.14843629385474885</v>
      </c>
      <c r="N8" s="1"/>
      <c r="O8" s="1"/>
      <c r="P8" s="1"/>
      <c r="Q8" s="1"/>
      <c r="R8" s="1"/>
      <c r="S8" s="1"/>
    </row>
    <row r="9" spans="1:19" x14ac:dyDescent="0.45">
      <c r="A9" s="1" t="s">
        <v>19</v>
      </c>
      <c r="B9" s="1">
        <f>AVERAGE([1]Sheet1!$H$2:$H$24)</f>
        <v>0.91532567049800007</v>
      </c>
      <c r="C9" s="1">
        <f>STDEV([1]Sheet1!$H$2:$H$24)</f>
        <v>0.17071534652775663</v>
      </c>
      <c r="D9" s="1">
        <f>AVERAGE([2]Sheet1!$H$2:$H$24)</f>
        <v>0.8</v>
      </c>
      <c r="E9" s="1">
        <f>STDEV([2]Sheet1!$H$2:$H$24)</f>
        <v>0.44721359549995787</v>
      </c>
      <c r="F9" s="1">
        <f>AVERAGE([3]Sheet1!$H$2:$H$18)</f>
        <v>0.9</v>
      </c>
      <c r="G9" s="1">
        <f>STDEV([3]Sheet1!$H$2:$H$18)</f>
        <v>0.22360679774997907</v>
      </c>
      <c r="H9" s="1" t="e">
        <f>AVERAGE([4]Sheet1!$H$2:$H$7)</f>
        <v>#DIV/0!</v>
      </c>
      <c r="I9" s="1" t="e">
        <f>STDEV([4]Sheet1!$H$2:$H$7)</f>
        <v>#DIV/0!</v>
      </c>
      <c r="J9" s="1">
        <f>AVERAGE('[5]efficiency-parsing'!$H$2:$H$24)</f>
        <v>0.45999999999999996</v>
      </c>
      <c r="K9" s="1">
        <f>STDEV('[5]efficiency-parsing'!$H$2:$H$24)</f>
        <v>0.29891470355270255</v>
      </c>
      <c r="L9" s="1">
        <f>AVERAGE('[6]efficiency-production'!H$2:H$24)</f>
        <v>0.67200000000000004</v>
      </c>
      <c r="M9" s="1">
        <f>STDEV('[6]efficiency-production'!$H$2:$H$24)</f>
        <v>0.15990622251807388</v>
      </c>
      <c r="N9" s="1"/>
      <c r="O9" s="1"/>
      <c r="P9" s="1"/>
      <c r="Q9" s="1"/>
      <c r="R9" s="1"/>
      <c r="S9" s="1"/>
    </row>
    <row r="10" spans="1:19" x14ac:dyDescent="0.45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2016-05-11T15:14:59Z</dcterms:modified>
</cp:coreProperties>
</file>